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<sst xmlns="http://schemas.openxmlformats.org/spreadsheetml/2006/main" count="15" uniqueCount="14">
  <si>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TEK4 Linearity test with new source</t>
  </si>
  <si>
    <t>Nov 24 01</t>
  </si>
  <si>
    <t>demanded t</t>
  </si>
  <si>
    <t>actual t</t>
  </si>
  <si>
    <t>Bias</t>
  </si>
  <si>
    <t>Signal at peak</t>
  </si>
  <si>
    <t>net signal</t>
  </si>
  <si>
    <r>
      <t xml:space="preserve">SUI </t>
    </r>
    <r>
      <rPr>
        <sz val="10"/>
        <color indexed="10"/>
        <rFont val="Arial"/>
        <family val="2"/>
      </rPr>
      <t xml:space="preserve"> *</t>
    </r>
  </si>
  <si>
    <t>*</t>
  </si>
  <si>
    <t>SUI = Signal per Unit Illumination</t>
  </si>
  <si>
    <r>
      <t>SUI1000</t>
    </r>
    <r>
      <rPr>
        <sz val="10"/>
        <color indexed="10"/>
        <rFont val="Arial"/>
        <family val="2"/>
      </rPr>
      <t xml:space="preserve"> *</t>
    </r>
  </si>
  <si>
    <t>%error</t>
  </si>
  <si>
    <t>SUI = Signal per Unit Illumination normalised to the SUI at the 1000ADU signal level</t>
  </si>
  <si>
    <t>SMT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</si>
</sst>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TEK4 Linearity with new test source</a:t>
            </a:r>
          </a:p>
        </c:rich>
      </c:tx>
      <c:layout>
        <c:manualLayout>
          <c:xMode val="factor"/>
          <c:yMode val="factor"/>
          <c:x val="0.0022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1"/>
          <c:w val="0.9055"/>
          <c:h val="0.7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Sheet1!$E$7:$E$17</c:f>
              <c:numCache/>
            </c:numRef>
          </c:xVal>
          <c:yVal>
            <c:numRef>
              <c:f>Sheet1!$I$7:$I$17</c:f>
              <c:numCache/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-1"/>
        <c:crossBetween val="midCat"/>
        <c:dispUnits/>
      </c:val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linearity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95250</xdr:rowOff>
    </xdr:from>
    <xdr:to>
      <xdr:col>16</xdr:col>
      <xdr:colOff>304800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6200775" y="428625"/>
        <a:ext cx="45243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12.28125" style="0" customWidth="1"/>
    <col min="3" max="3" width="11.421875" style="0" customWidth="1"/>
    <col min="5" max="5" width="13.7109375" style="0" customWidth="1"/>
  </cols>
  <sheetData>
    <row r="1" ht="26.25">
      <c r="B1" s="15" t="s">
        <v>0</v>
      </c>
    </row>
    <row r="2" ht="12.75">
      <c r="B2" t="s">
        <v>1</v>
      </c>
    </row>
    <row r="3" ht="12.75">
      <c r="B3" t="s">
        <v>13</v>
      </c>
    </row>
    <row r="4" ht="13.5" thickBot="1"/>
    <row r="5" spans="2:9" ht="12.7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10</v>
      </c>
      <c r="I5" s="5" t="s">
        <v>11</v>
      </c>
    </row>
    <row r="6" spans="2:9" ht="12.75">
      <c r="B6" s="6">
        <v>0</v>
      </c>
      <c r="C6" s="7">
        <v>0</v>
      </c>
      <c r="D6" s="7">
        <v>1374</v>
      </c>
      <c r="E6" s="7">
        <v>1374</v>
      </c>
      <c r="F6" s="7">
        <f>E6-D6</f>
        <v>0</v>
      </c>
      <c r="G6" s="7"/>
      <c r="H6" s="7"/>
      <c r="I6" s="8"/>
    </row>
    <row r="7" spans="2:9" ht="12.75">
      <c r="B7" s="9">
        <v>0.1</v>
      </c>
      <c r="C7" s="10">
        <v>0.0996</v>
      </c>
      <c r="D7" s="10">
        <v>1375</v>
      </c>
      <c r="E7" s="10">
        <v>2386</v>
      </c>
      <c r="F7" s="10">
        <f>E7-D7</f>
        <v>1011</v>
      </c>
      <c r="G7" s="10">
        <f>F7/C7</f>
        <v>10150.602409638555</v>
      </c>
      <c r="H7" s="10">
        <f>G7/10150.6</f>
        <v>1.0000002373887804</v>
      </c>
      <c r="I7" s="11">
        <f>100*(H7-1)</f>
        <v>2.373887804107966E-05</v>
      </c>
    </row>
    <row r="8" spans="2:9" ht="12.75">
      <c r="B8" s="9">
        <v>0.15</v>
      </c>
      <c r="C8" s="10">
        <v>0.1496</v>
      </c>
      <c r="D8" s="10">
        <v>1373</v>
      </c>
      <c r="E8" s="10">
        <v>2887</v>
      </c>
      <c r="F8" s="10">
        <f>E8-D8</f>
        <v>1514</v>
      </c>
      <c r="G8" s="10">
        <f>F8/C8</f>
        <v>10120.320855614973</v>
      </c>
      <c r="H8" s="10">
        <f>G8/10150.6</f>
        <v>0.9970170093999342</v>
      </c>
      <c r="I8" s="11">
        <f>100*(H8-1)</f>
        <v>-0.29829906000657935</v>
      </c>
    </row>
    <row r="9" spans="2:9" ht="12.75">
      <c r="B9" s="9">
        <v>0.3</v>
      </c>
      <c r="C9" s="10">
        <v>0.3</v>
      </c>
      <c r="D9" s="10">
        <v>1373</v>
      </c>
      <c r="E9" s="10">
        <v>4416</v>
      </c>
      <c r="F9" s="10">
        <f>E9-D9</f>
        <v>3043</v>
      </c>
      <c r="G9" s="10">
        <f>F9/C9</f>
        <v>10143.333333333334</v>
      </c>
      <c r="H9" s="10">
        <f>G9/10150.6</f>
        <v>0.9992841145679402</v>
      </c>
      <c r="I9" s="11">
        <f>100*(H9-1)</f>
        <v>-0.0715885432059804</v>
      </c>
    </row>
    <row r="10" spans="2:9" ht="12.75">
      <c r="B10" s="9">
        <v>0.5</v>
      </c>
      <c r="C10" s="10">
        <v>0.5</v>
      </c>
      <c r="D10" s="10">
        <v>1373</v>
      </c>
      <c r="E10" s="10">
        <v>6446</v>
      </c>
      <c r="F10" s="10">
        <f>E10-D10</f>
        <v>5073</v>
      </c>
      <c r="G10" s="10">
        <f>F10/C10</f>
        <v>10146</v>
      </c>
      <c r="H10" s="10">
        <f>G10/10150.6</f>
        <v>0.9995468248182373</v>
      </c>
      <c r="I10" s="11">
        <f>100*(H10-1)</f>
        <v>-0.045317518176268834</v>
      </c>
    </row>
    <row r="11" spans="2:9" ht="12.75">
      <c r="B11" s="9">
        <v>1</v>
      </c>
      <c r="C11" s="10">
        <v>1</v>
      </c>
      <c r="D11" s="10">
        <v>1372</v>
      </c>
      <c r="E11" s="10">
        <v>11545</v>
      </c>
      <c r="F11" s="10">
        <f>E11-D11</f>
        <v>10173</v>
      </c>
      <c r="G11" s="10">
        <f>F11/C11</f>
        <v>10173</v>
      </c>
      <c r="H11" s="10">
        <f>G11/10150.6</f>
        <v>1.0022067661024963</v>
      </c>
      <c r="I11" s="11">
        <f>100*(H11-1)</f>
        <v>0.22067661024962604</v>
      </c>
    </row>
    <row r="12" spans="2:9" ht="12.75">
      <c r="B12" s="9">
        <v>2</v>
      </c>
      <c r="C12" s="10">
        <v>2</v>
      </c>
      <c r="D12" s="10">
        <v>1373</v>
      </c>
      <c r="E12" s="10">
        <v>21699</v>
      </c>
      <c r="F12" s="10">
        <f>E12-D12</f>
        <v>20326</v>
      </c>
      <c r="G12" s="10">
        <f>F12/C12</f>
        <v>10163</v>
      </c>
      <c r="H12" s="10">
        <f>G12/10150.6</f>
        <v>1.0012216026638818</v>
      </c>
      <c r="I12" s="11">
        <f>100*(H12-1)</f>
        <v>0.12216026638818267</v>
      </c>
    </row>
    <row r="13" spans="2:9" ht="12.75">
      <c r="B13" s="9">
        <v>3</v>
      </c>
      <c r="C13" s="10">
        <v>3</v>
      </c>
      <c r="D13" s="10">
        <v>1374</v>
      </c>
      <c r="E13" s="10">
        <v>31882</v>
      </c>
      <c r="F13" s="10">
        <f>E13-D13</f>
        <v>30508</v>
      </c>
      <c r="G13" s="10">
        <f>F13/C13</f>
        <v>10169.333333333334</v>
      </c>
      <c r="H13" s="10">
        <f>G13/10150.6</f>
        <v>1.0018455395083379</v>
      </c>
      <c r="I13" s="11">
        <f>100*(H13-1)</f>
        <v>0.1845539508337879</v>
      </c>
    </row>
    <row r="14" spans="2:9" ht="12.75">
      <c r="B14" s="9">
        <v>4</v>
      </c>
      <c r="C14" s="10">
        <v>4</v>
      </c>
      <c r="D14" s="10">
        <v>1374</v>
      </c>
      <c r="E14" s="10">
        <v>42065</v>
      </c>
      <c r="F14" s="10">
        <f>E14-D14</f>
        <v>40691</v>
      </c>
      <c r="G14" s="10">
        <f>F14/C14</f>
        <v>10172.75</v>
      </c>
      <c r="H14" s="10">
        <f>G14/10150.6</f>
        <v>1.002182137016531</v>
      </c>
      <c r="I14" s="11">
        <f>100*(H14-1)</f>
        <v>0.21821370165309162</v>
      </c>
    </row>
    <row r="15" spans="2:9" ht="12.75">
      <c r="B15" s="9">
        <v>5</v>
      </c>
      <c r="C15" s="10">
        <v>5</v>
      </c>
      <c r="D15" s="10">
        <v>1375</v>
      </c>
      <c r="E15" s="10">
        <v>52231</v>
      </c>
      <c r="F15" s="10">
        <f>E15-D15</f>
        <v>50856</v>
      </c>
      <c r="G15" s="10">
        <f>F15/C15</f>
        <v>10171.2</v>
      </c>
      <c r="H15" s="10">
        <f>G15/10150.6</f>
        <v>1.0020294366835458</v>
      </c>
      <c r="I15" s="11">
        <f>100*(H15-1)</f>
        <v>0.20294366835458266</v>
      </c>
    </row>
    <row r="16" spans="2:9" ht="12.75">
      <c r="B16" s="9">
        <v>5.5</v>
      </c>
      <c r="C16" s="10">
        <v>5.5</v>
      </c>
      <c r="D16" s="10">
        <v>1377</v>
      </c>
      <c r="E16" s="10">
        <v>57241</v>
      </c>
      <c r="F16" s="10">
        <f>E16-D16</f>
        <v>55864</v>
      </c>
      <c r="G16" s="10">
        <f>F16/C16</f>
        <v>10157.09090909091</v>
      </c>
      <c r="H16" s="10">
        <f>G16/10150.6</f>
        <v>1.0006394606319735</v>
      </c>
      <c r="I16" s="11">
        <f>100*(H16-1)</f>
        <v>0.06394606319735097</v>
      </c>
    </row>
    <row r="17" spans="2:9" ht="12.75">
      <c r="B17" s="12">
        <v>6</v>
      </c>
      <c r="C17" s="13">
        <v>6</v>
      </c>
      <c r="D17" s="13">
        <v>1376</v>
      </c>
      <c r="E17" s="13">
        <v>62474</v>
      </c>
      <c r="F17" s="13">
        <f>E17-D17</f>
        <v>61098</v>
      </c>
      <c r="G17" s="13">
        <f>F17/C17</f>
        <v>10183</v>
      </c>
      <c r="H17" s="13">
        <f>G17/10150.6</f>
        <v>1.003191929541111</v>
      </c>
      <c r="I17" s="14">
        <f>100*(H17-1)</f>
        <v>0.3191929541110916</v>
      </c>
    </row>
    <row r="19" spans="2:9" ht="12.75">
      <c r="B19" s="1"/>
      <c r="C19" s="1"/>
      <c r="D19" s="1"/>
      <c r="E19" s="1"/>
      <c r="F19" s="1"/>
      <c r="G19" s="1"/>
      <c r="H19" s="1"/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3" spans="2:3" ht="12.75">
      <c r="B23" s="2" t="s">
        <v>8</v>
      </c>
      <c r="C23" t="s">
        <v>9</v>
      </c>
    </row>
    <row r="24" spans="2:3" ht="12.75">
      <c r="B24" s="2" t="s">
        <v>8</v>
      </c>
      <c r="C24" t="s">
        <v>12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Isaac Newton Group- La 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smtport</dc:creator>
  <cp:keywords/>
  <dc:description/>
  <cp:lastModifiedBy>smtport</cp:lastModifiedBy>
  <dcterms:created xsi:type="dcterms:W3CDTF">2001-11-24T19:04:01Z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